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240" windowHeight="8385" activeTab="0"/>
  </bookViews>
  <sheets>
    <sheet name="CCD series" sheetId="1" r:id="rId1"/>
    <sheet name="FCS-1060_WCS-2060" sheetId="2" r:id="rId2"/>
  </sheets>
  <definedNames/>
  <calcPr fullCalcOnLoad="1"/>
</workbook>
</file>

<file path=xl/sharedStrings.xml><?xml version="1.0" encoding="utf-8"?>
<sst xmlns="http://schemas.openxmlformats.org/spreadsheetml/2006/main" count="148" uniqueCount="37">
  <si>
    <t>&lt;= Please fill in the required data</t>
  </si>
  <si>
    <t>Fixed Bit Rate (Kbps)</t>
  </si>
  <si>
    <t>Record Size per Second (MBytes)</t>
  </si>
  <si>
    <t>Record Size per Minute (MBytes)</t>
  </si>
  <si>
    <t>Record Size per Hour (MBytes)</t>
  </si>
  <si>
    <t>Record Size per Day (MBytes)</t>
  </si>
  <si>
    <t>Fixed Quality</t>
  </si>
  <si>
    <t>Medium</t>
  </si>
  <si>
    <t>Standard</t>
  </si>
  <si>
    <t>Good</t>
  </si>
  <si>
    <t>Detailed</t>
  </si>
  <si>
    <t>Excellent</t>
  </si>
  <si>
    <t>Frame Size (KBytes)</t>
  </si>
  <si>
    <t>* The data revealed here is only for reference. The real recording capacity depends on the view and environment.</t>
  </si>
  <si>
    <t>Frames per Second</t>
  </si>
  <si>
    <t>HDD size (GB)</t>
  </si>
  <si>
    <t>&lt;= Please fill in the required data</t>
  </si>
  <si>
    <t>Bit Rate (Kbps)</t>
  </si>
  <si>
    <t>Recording Time (days)</t>
  </si>
  <si>
    <t>Record Size per Second (MBytes)</t>
  </si>
  <si>
    <t>Record Size per Minute (MBytes)</t>
  </si>
  <si>
    <t>Record Size per Hour (MBytes)</t>
  </si>
  <si>
    <t>Record Size per Day (MBytes)</t>
  </si>
  <si>
    <t>160x120</t>
  </si>
  <si>
    <t>Frame Size (KBytes)</t>
  </si>
  <si>
    <t>Frames per Second</t>
  </si>
  <si>
    <t xml:space="preserve">Frames per Second </t>
  </si>
  <si>
    <t>Frames per Second ( Double )</t>
  </si>
  <si>
    <t>176x144</t>
  </si>
  <si>
    <t>320x240</t>
  </si>
  <si>
    <t>640x480</t>
  </si>
  <si>
    <t>Double Size</t>
  </si>
  <si>
    <t>Normal Size</t>
  </si>
  <si>
    <t>Half Size</t>
  </si>
  <si>
    <t>MPEG4</t>
  </si>
  <si>
    <t>Motion JPEG</t>
  </si>
  <si>
    <t xml:space="preserve"> The values stated will fluctuate accordingly by different "image size","background/object color", "background/object illumination", "vedio qualtity" and "object mobility"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</si>
</sst>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2"/>
      <name val="Times New Roman"/>
      <family val="1"/>
    </font>
    <font>
      <i/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90" zoomScaleNormal="90" workbookViewId="0" topLeftCell="A1">
      <selection activeCell="H42" sqref="H42"/>
    </sheetView>
  </sheetViews>
  <sheetFormatPr defaultColWidth="9.00390625" defaultRowHeight="16.5"/>
  <cols>
    <col min="1" max="1" width="28.25390625" style="0" customWidth="1"/>
    <col min="2" max="2" width="9.125" style="6" customWidth="1"/>
    <col min="3" max="4" width="9.50390625" style="6" bestFit="1" customWidth="1"/>
    <col min="5" max="5" width="9.875" style="6" customWidth="1"/>
    <col min="6" max="6" width="9.50390625" style="6" bestFit="1" customWidth="1"/>
    <col min="7" max="7" width="3.00390625" style="6" customWidth="1"/>
    <col min="8" max="8" width="28.625" style="6" customWidth="1"/>
    <col min="9" max="9" width="9.50390625" style="6" bestFit="1" customWidth="1"/>
    <col min="10" max="10" width="9.50390625" style="0" bestFit="1" customWidth="1"/>
    <col min="11" max="11" width="8.625" style="0" customWidth="1"/>
    <col min="12" max="12" width="10.50390625" style="0" bestFit="1" customWidth="1"/>
    <col min="13" max="13" width="9.50390625" style="0" bestFit="1" customWidth="1"/>
  </cols>
  <sheetData>
    <row r="1" spans="1:8" ht="18">
      <c r="A1" s="7" t="s">
        <v>34</v>
      </c>
      <c r="H1" s="7" t="s">
        <v>35</v>
      </c>
    </row>
    <row r="3" spans="1:13" ht="18">
      <c r="A3" s="7" t="s">
        <v>31</v>
      </c>
      <c r="H3" s="7" t="s">
        <v>31</v>
      </c>
      <c r="J3" s="6"/>
      <c r="K3" s="6"/>
      <c r="L3" s="6"/>
      <c r="M3" s="6"/>
    </row>
    <row r="4" spans="1:13" ht="16.5">
      <c r="A4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H4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</row>
    <row r="5" spans="1:13" s="1" customFormat="1" ht="16.5">
      <c r="A5" s="1" t="s">
        <v>12</v>
      </c>
      <c r="B5" s="4">
        <v>3.833</v>
      </c>
      <c r="C5" s="4">
        <v>4.571</v>
      </c>
      <c r="D5" s="4">
        <v>6.666</v>
      </c>
      <c r="E5" s="4">
        <v>9.333</v>
      </c>
      <c r="F5" s="4">
        <v>12.6</v>
      </c>
      <c r="G5" s="4"/>
      <c r="H5" s="1" t="s">
        <v>12</v>
      </c>
      <c r="I5" s="4">
        <v>15</v>
      </c>
      <c r="J5" s="4">
        <v>18.92</v>
      </c>
      <c r="K5" s="4">
        <v>27.91</v>
      </c>
      <c r="L5" s="4">
        <v>35.9</v>
      </c>
      <c r="M5" s="4">
        <v>50.1</v>
      </c>
    </row>
    <row r="6" spans="1:13" s="1" customFormat="1" ht="16.5">
      <c r="A6" s="1" t="s">
        <v>26</v>
      </c>
      <c r="B6" s="4">
        <v>15</v>
      </c>
      <c r="C6" s="4">
        <v>15</v>
      </c>
      <c r="D6" s="4">
        <v>15</v>
      </c>
      <c r="E6" s="4">
        <v>15</v>
      </c>
      <c r="F6" s="4">
        <v>15</v>
      </c>
      <c r="G6" s="4"/>
      <c r="H6" s="1" t="s">
        <v>26</v>
      </c>
      <c r="I6" s="4">
        <v>15</v>
      </c>
      <c r="J6" s="4">
        <v>15</v>
      </c>
      <c r="K6" s="4">
        <v>15</v>
      </c>
      <c r="L6" s="4">
        <v>15</v>
      </c>
      <c r="M6" s="4">
        <v>15</v>
      </c>
    </row>
    <row r="7" spans="1:13" s="2" customFormat="1" ht="16.5">
      <c r="A7" s="2" t="s">
        <v>19</v>
      </c>
      <c r="B7" s="5">
        <f>B5*B6/1000</f>
        <v>0.057495000000000004</v>
      </c>
      <c r="C7" s="5">
        <f>C5*C6/1000</f>
        <v>0.068565</v>
      </c>
      <c r="D7" s="5">
        <f>D5*D6/1000</f>
        <v>0.09999000000000001</v>
      </c>
      <c r="E7" s="5">
        <f>E5*E6/1000</f>
        <v>0.139995</v>
      </c>
      <c r="F7" s="5">
        <f>F5*F6/1000</f>
        <v>0.189</v>
      </c>
      <c r="G7" s="5"/>
      <c r="H7" s="2" t="s">
        <v>19</v>
      </c>
      <c r="I7" s="5">
        <f>I5*I6/1000</f>
        <v>0.225</v>
      </c>
      <c r="J7" s="5">
        <f>J5*J6/1000</f>
        <v>0.2838</v>
      </c>
      <c r="K7" s="5">
        <f>K5*K6/1000</f>
        <v>0.41864999999999997</v>
      </c>
      <c r="L7" s="5">
        <f>L5*L6/1000</f>
        <v>0.5385</v>
      </c>
      <c r="M7" s="5">
        <f>M5*M6/1000</f>
        <v>0.7515</v>
      </c>
    </row>
    <row r="8" spans="1:13" s="2" customFormat="1" ht="16.5">
      <c r="A8" s="2" t="s">
        <v>20</v>
      </c>
      <c r="B8" s="5">
        <f aca="true" t="shared" si="0" ref="B8:F9">B7*60</f>
        <v>3.4497000000000004</v>
      </c>
      <c r="C8" s="5">
        <f t="shared" si="0"/>
        <v>4.1139</v>
      </c>
      <c r="D8" s="5">
        <f t="shared" si="0"/>
        <v>5.9994000000000005</v>
      </c>
      <c r="E8" s="5">
        <f t="shared" si="0"/>
        <v>8.399700000000001</v>
      </c>
      <c r="F8" s="5">
        <f t="shared" si="0"/>
        <v>11.34</v>
      </c>
      <c r="G8" s="5"/>
      <c r="H8" s="2" t="s">
        <v>20</v>
      </c>
      <c r="I8" s="5">
        <f aca="true" t="shared" si="1" ref="I8:M9">I7*60</f>
        <v>13.5</v>
      </c>
      <c r="J8" s="5">
        <f t="shared" si="1"/>
        <v>17.028</v>
      </c>
      <c r="K8" s="5">
        <f t="shared" si="1"/>
        <v>25.119</v>
      </c>
      <c r="L8" s="5">
        <f t="shared" si="1"/>
        <v>32.31</v>
      </c>
      <c r="M8" s="5">
        <f t="shared" si="1"/>
        <v>45.089999999999996</v>
      </c>
    </row>
    <row r="9" spans="1:13" s="2" customFormat="1" ht="16.5">
      <c r="A9" s="2" t="s">
        <v>21</v>
      </c>
      <c r="B9" s="5">
        <f t="shared" si="0"/>
        <v>206.98200000000003</v>
      </c>
      <c r="C9" s="5">
        <f t="shared" si="0"/>
        <v>246.834</v>
      </c>
      <c r="D9" s="5">
        <f t="shared" si="0"/>
        <v>359.96400000000006</v>
      </c>
      <c r="E9" s="5">
        <f t="shared" si="0"/>
        <v>503.9820000000001</v>
      </c>
      <c r="F9" s="5">
        <f t="shared" si="0"/>
        <v>680.4</v>
      </c>
      <c r="G9" s="5"/>
      <c r="H9" s="2" t="s">
        <v>21</v>
      </c>
      <c r="I9" s="5">
        <f t="shared" si="1"/>
        <v>810</v>
      </c>
      <c r="J9" s="5">
        <f t="shared" si="1"/>
        <v>1021.68</v>
      </c>
      <c r="K9" s="5">
        <f t="shared" si="1"/>
        <v>1507.1399999999999</v>
      </c>
      <c r="L9" s="5">
        <f t="shared" si="1"/>
        <v>1938.6000000000001</v>
      </c>
      <c r="M9" s="5">
        <f t="shared" si="1"/>
        <v>2705.3999999999996</v>
      </c>
    </row>
    <row r="10" spans="1:13" s="2" customFormat="1" ht="16.5">
      <c r="A10" s="2" t="s">
        <v>22</v>
      </c>
      <c r="B10" s="5">
        <f>B9*24</f>
        <v>4967.568000000001</v>
      </c>
      <c r="C10" s="5">
        <f>C9*24</f>
        <v>5924.016</v>
      </c>
      <c r="D10" s="5">
        <f>D9*24</f>
        <v>8639.136000000002</v>
      </c>
      <c r="E10" s="5">
        <f>E9*24</f>
        <v>12095.568000000003</v>
      </c>
      <c r="F10" s="5">
        <f>F9*24</f>
        <v>16329.599999999999</v>
      </c>
      <c r="G10" s="5"/>
      <c r="H10" s="2" t="s">
        <v>22</v>
      </c>
      <c r="I10" s="5">
        <f>I9*24</f>
        <v>19440</v>
      </c>
      <c r="J10" s="5">
        <f>J9*24</f>
        <v>24520.32</v>
      </c>
      <c r="K10" s="5">
        <f>K9*24</f>
        <v>36171.36</v>
      </c>
      <c r="L10" s="5">
        <f>L9*24</f>
        <v>46526.4</v>
      </c>
      <c r="M10" s="5">
        <f>M9*24</f>
        <v>64929.59999999999</v>
      </c>
    </row>
    <row r="11" spans="2:13" s="2" customFormat="1" ht="16.5">
      <c r="B11" s="5"/>
      <c r="C11" s="5"/>
      <c r="D11" s="5"/>
      <c r="E11" s="5"/>
      <c r="F11" s="5"/>
      <c r="G11" s="5"/>
      <c r="I11" s="5"/>
      <c r="J11" s="5"/>
      <c r="K11" s="5"/>
      <c r="L11" s="5"/>
      <c r="M11" s="5"/>
    </row>
    <row r="12" spans="1:13" ht="18">
      <c r="A12" s="7"/>
      <c r="H12" s="7"/>
      <c r="J12" s="6"/>
      <c r="K12" s="6"/>
      <c r="L12" s="6"/>
      <c r="M12" s="6"/>
    </row>
    <row r="13" spans="1:13" ht="18">
      <c r="A13" s="7" t="s">
        <v>32</v>
      </c>
      <c r="H13" s="7" t="s">
        <v>32</v>
      </c>
      <c r="J13" s="6"/>
      <c r="K13" s="6"/>
      <c r="L13" s="6"/>
      <c r="M13" s="6"/>
    </row>
    <row r="14" spans="1:13" ht="16.5">
      <c r="A14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H14" t="s">
        <v>6</v>
      </c>
      <c r="I14" s="6" t="s">
        <v>7</v>
      </c>
      <c r="J14" s="6" t="s">
        <v>8</v>
      </c>
      <c r="K14" s="6" t="s">
        <v>9</v>
      </c>
      <c r="L14" s="6" t="s">
        <v>10</v>
      </c>
      <c r="M14" s="6" t="s">
        <v>11</v>
      </c>
    </row>
    <row r="15" spans="1:13" s="1" customFormat="1" ht="16.5">
      <c r="A15" s="1" t="s">
        <v>12</v>
      </c>
      <c r="B15" s="4">
        <v>0.83</v>
      </c>
      <c r="C15" s="4">
        <v>1.36</v>
      </c>
      <c r="D15" s="4">
        <v>2.23</v>
      </c>
      <c r="E15" s="4">
        <v>3.66</v>
      </c>
      <c r="F15" s="4">
        <v>4.33</v>
      </c>
      <c r="G15" s="4"/>
      <c r="H15" s="1" t="s">
        <v>12</v>
      </c>
      <c r="I15" s="4">
        <v>6.33</v>
      </c>
      <c r="J15" s="4">
        <v>7.76</v>
      </c>
      <c r="K15" s="4">
        <v>11.26</v>
      </c>
      <c r="L15" s="4">
        <v>13.66</v>
      </c>
      <c r="M15" s="4">
        <v>18.69</v>
      </c>
    </row>
    <row r="16" spans="1:13" s="1" customFormat="1" ht="16.5">
      <c r="A16" s="1" t="s">
        <v>26</v>
      </c>
      <c r="B16" s="4">
        <v>30</v>
      </c>
      <c r="C16" s="4">
        <v>30</v>
      </c>
      <c r="D16" s="4">
        <v>30</v>
      </c>
      <c r="E16" s="4">
        <v>30</v>
      </c>
      <c r="F16" s="4">
        <v>30</v>
      </c>
      <c r="G16" s="4"/>
      <c r="H16" s="1" t="s">
        <v>26</v>
      </c>
      <c r="I16" s="4">
        <v>30</v>
      </c>
      <c r="J16" s="4">
        <v>30</v>
      </c>
      <c r="K16" s="4">
        <v>30</v>
      </c>
      <c r="L16" s="4">
        <v>30</v>
      </c>
      <c r="M16" s="4">
        <v>30</v>
      </c>
    </row>
    <row r="17" spans="1:13" s="2" customFormat="1" ht="16.5">
      <c r="A17" s="2" t="s">
        <v>19</v>
      </c>
      <c r="B17" s="5">
        <f>B15*B16/1000</f>
        <v>0.0249</v>
      </c>
      <c r="C17" s="5">
        <f>C15*C16/1000</f>
        <v>0.0408</v>
      </c>
      <c r="D17" s="5">
        <f>D15*D16/1000</f>
        <v>0.0669</v>
      </c>
      <c r="E17" s="5">
        <f>E15*E16/1000</f>
        <v>0.10980000000000001</v>
      </c>
      <c r="F17" s="5">
        <f>F15*F16/1000</f>
        <v>0.12990000000000002</v>
      </c>
      <c r="G17" s="5"/>
      <c r="H17" s="2" t="s">
        <v>19</v>
      </c>
      <c r="I17" s="5">
        <f>I15*I16/1000</f>
        <v>0.1899</v>
      </c>
      <c r="J17" s="5">
        <f>J15*J16/1000</f>
        <v>0.23279999999999998</v>
      </c>
      <c r="K17" s="5">
        <f>K15*K16/1000</f>
        <v>0.3378</v>
      </c>
      <c r="L17" s="5">
        <f>L15*L16/1000</f>
        <v>0.4098</v>
      </c>
      <c r="M17" s="5">
        <f>M15*M16/1000</f>
        <v>0.5607000000000001</v>
      </c>
    </row>
    <row r="18" spans="1:13" s="2" customFormat="1" ht="16.5">
      <c r="A18" s="2" t="s">
        <v>20</v>
      </c>
      <c r="B18" s="5">
        <f aca="true" t="shared" si="2" ref="B18:F19">B17*60</f>
        <v>1.494</v>
      </c>
      <c r="C18" s="5">
        <f t="shared" si="2"/>
        <v>2.4480000000000004</v>
      </c>
      <c r="D18" s="5">
        <f t="shared" si="2"/>
        <v>4.014</v>
      </c>
      <c r="E18" s="5">
        <f t="shared" si="2"/>
        <v>6.588000000000001</v>
      </c>
      <c r="F18" s="5">
        <f t="shared" si="2"/>
        <v>7.7940000000000005</v>
      </c>
      <c r="G18" s="5"/>
      <c r="H18" s="2" t="s">
        <v>20</v>
      </c>
      <c r="I18" s="5">
        <f aca="true" t="shared" si="3" ref="I18:M19">I17*60</f>
        <v>11.394</v>
      </c>
      <c r="J18" s="5">
        <f t="shared" si="3"/>
        <v>13.967999999999998</v>
      </c>
      <c r="K18" s="5">
        <f t="shared" si="3"/>
        <v>20.268</v>
      </c>
      <c r="L18" s="5">
        <f t="shared" si="3"/>
        <v>24.588</v>
      </c>
      <c r="M18" s="5">
        <f t="shared" si="3"/>
        <v>33.642</v>
      </c>
    </row>
    <row r="19" spans="1:13" s="2" customFormat="1" ht="16.5">
      <c r="A19" s="2" t="s">
        <v>21</v>
      </c>
      <c r="B19" s="5">
        <f t="shared" si="2"/>
        <v>89.64</v>
      </c>
      <c r="C19" s="5">
        <f t="shared" si="2"/>
        <v>146.88000000000002</v>
      </c>
      <c r="D19" s="5">
        <f t="shared" si="2"/>
        <v>240.84</v>
      </c>
      <c r="E19" s="5">
        <f t="shared" si="2"/>
        <v>395.2800000000001</v>
      </c>
      <c r="F19" s="5">
        <f t="shared" si="2"/>
        <v>467.64000000000004</v>
      </c>
      <c r="G19" s="5"/>
      <c r="H19" s="2" t="s">
        <v>21</v>
      </c>
      <c r="I19" s="5">
        <f t="shared" si="3"/>
        <v>683.64</v>
      </c>
      <c r="J19" s="5">
        <f t="shared" si="3"/>
        <v>838.0799999999999</v>
      </c>
      <c r="K19" s="5">
        <f t="shared" si="3"/>
        <v>1216.08</v>
      </c>
      <c r="L19" s="5">
        <f t="shared" si="3"/>
        <v>1475.28</v>
      </c>
      <c r="M19" s="5">
        <f t="shared" si="3"/>
        <v>2018.5200000000002</v>
      </c>
    </row>
    <row r="20" spans="1:13" s="2" customFormat="1" ht="16.5">
      <c r="A20" s="2" t="s">
        <v>22</v>
      </c>
      <c r="B20" s="5">
        <f>B19*24</f>
        <v>2151.36</v>
      </c>
      <c r="C20" s="5">
        <f>C19*24</f>
        <v>3525.120000000001</v>
      </c>
      <c r="D20" s="5">
        <f>D19*24</f>
        <v>5780.16</v>
      </c>
      <c r="E20" s="5">
        <f>E19*24</f>
        <v>9486.720000000001</v>
      </c>
      <c r="F20" s="5">
        <f>F19*24</f>
        <v>11223.36</v>
      </c>
      <c r="G20" s="5"/>
      <c r="H20" s="2" t="s">
        <v>22</v>
      </c>
      <c r="I20" s="5">
        <f>I19*24</f>
        <v>16407.36</v>
      </c>
      <c r="J20" s="5">
        <f>J19*24</f>
        <v>20113.92</v>
      </c>
      <c r="K20" s="5">
        <f>K19*24</f>
        <v>29185.92</v>
      </c>
      <c r="L20" s="5">
        <f>L19*24</f>
        <v>35406.72</v>
      </c>
      <c r="M20" s="5">
        <f>M19*24</f>
        <v>48444.48</v>
      </c>
    </row>
    <row r="21" spans="2:13" s="2" customFormat="1" ht="16.5">
      <c r="B21" s="5"/>
      <c r="C21" s="5"/>
      <c r="D21" s="5"/>
      <c r="E21" s="5"/>
      <c r="F21" s="5"/>
      <c r="G21" s="5"/>
      <c r="I21" s="5"/>
      <c r="J21" s="5"/>
      <c r="K21" s="5"/>
      <c r="L21" s="5"/>
      <c r="M21" s="5"/>
    </row>
    <row r="22" spans="1:13" ht="18">
      <c r="A22" s="7"/>
      <c r="H22" s="7"/>
      <c r="J22" s="6"/>
      <c r="K22" s="6"/>
      <c r="L22" s="6"/>
      <c r="M22" s="6"/>
    </row>
    <row r="23" spans="1:13" ht="18">
      <c r="A23" s="7" t="s">
        <v>33</v>
      </c>
      <c r="H23" s="7" t="s">
        <v>33</v>
      </c>
      <c r="J23" s="6"/>
      <c r="K23" s="6"/>
      <c r="L23" s="6"/>
      <c r="M23" s="6"/>
    </row>
    <row r="24" spans="1:13" ht="16.5">
      <c r="A24" t="s">
        <v>6</v>
      </c>
      <c r="B24" s="6" t="s">
        <v>7</v>
      </c>
      <c r="C24" s="6" t="s">
        <v>8</v>
      </c>
      <c r="D24" s="6" t="s">
        <v>9</v>
      </c>
      <c r="E24" s="6" t="s">
        <v>10</v>
      </c>
      <c r="F24" s="6" t="s">
        <v>11</v>
      </c>
      <c r="H24" t="s">
        <v>6</v>
      </c>
      <c r="I24" s="6" t="s">
        <v>7</v>
      </c>
      <c r="J24" s="6" t="s">
        <v>8</v>
      </c>
      <c r="K24" s="6" t="s">
        <v>9</v>
      </c>
      <c r="L24" s="6" t="s">
        <v>10</v>
      </c>
      <c r="M24" s="6" t="s">
        <v>11</v>
      </c>
    </row>
    <row r="25" spans="1:13" s="1" customFormat="1" ht="16.5">
      <c r="A25" s="1" t="s">
        <v>12</v>
      </c>
      <c r="B25" s="4">
        <v>0.73</v>
      </c>
      <c r="C25" s="4">
        <v>1.16</v>
      </c>
      <c r="D25" s="4">
        <v>1.66</v>
      </c>
      <c r="E25" s="4">
        <v>2.36</v>
      </c>
      <c r="F25" s="4">
        <v>2.86</v>
      </c>
      <c r="G25" s="4"/>
      <c r="H25" s="1" t="s">
        <v>12</v>
      </c>
      <c r="I25" s="4">
        <v>2.46</v>
      </c>
      <c r="J25" s="4">
        <v>3</v>
      </c>
      <c r="K25" s="4">
        <v>4.23</v>
      </c>
      <c r="L25" s="4">
        <v>5.5</v>
      </c>
      <c r="M25" s="4">
        <v>6.23</v>
      </c>
    </row>
    <row r="26" spans="1:13" s="1" customFormat="1" ht="16.5">
      <c r="A26" s="1" t="s">
        <v>26</v>
      </c>
      <c r="B26" s="4">
        <v>30</v>
      </c>
      <c r="C26" s="4">
        <v>30</v>
      </c>
      <c r="D26" s="4">
        <v>30</v>
      </c>
      <c r="E26" s="4">
        <v>30</v>
      </c>
      <c r="F26" s="4">
        <v>30</v>
      </c>
      <c r="G26" s="4"/>
      <c r="H26" s="1" t="s">
        <v>26</v>
      </c>
      <c r="I26" s="4">
        <v>30</v>
      </c>
      <c r="J26" s="4">
        <v>30</v>
      </c>
      <c r="K26" s="4">
        <v>30</v>
      </c>
      <c r="L26" s="4">
        <v>30</v>
      </c>
      <c r="M26" s="4">
        <v>30</v>
      </c>
    </row>
    <row r="27" spans="1:13" s="2" customFormat="1" ht="16.5">
      <c r="A27" s="2" t="s">
        <v>19</v>
      </c>
      <c r="B27" s="5">
        <f>B25*B26/1000</f>
        <v>0.0219</v>
      </c>
      <c r="C27" s="5">
        <f>C25*C26/1000</f>
        <v>0.0348</v>
      </c>
      <c r="D27" s="5">
        <f>D25*D26/1000</f>
        <v>0.0498</v>
      </c>
      <c r="E27" s="5">
        <f>E25*E26/1000</f>
        <v>0.0708</v>
      </c>
      <c r="F27" s="5">
        <f>F25*F26/1000</f>
        <v>0.0858</v>
      </c>
      <c r="G27" s="5"/>
      <c r="H27" s="2" t="s">
        <v>19</v>
      </c>
      <c r="I27" s="5">
        <f>I25*I26/1000</f>
        <v>0.07379999999999999</v>
      </c>
      <c r="J27" s="5">
        <f>J25*J26/1000</f>
        <v>0.09</v>
      </c>
      <c r="K27" s="5">
        <f>K25*K26/1000</f>
        <v>0.1269</v>
      </c>
      <c r="L27" s="5">
        <f>L25*L26/1000</f>
        <v>0.165</v>
      </c>
      <c r="M27" s="5">
        <f>M25*M26/1000</f>
        <v>0.1869</v>
      </c>
    </row>
    <row r="28" spans="1:13" s="2" customFormat="1" ht="16.5">
      <c r="A28" s="2" t="s">
        <v>20</v>
      </c>
      <c r="B28" s="5">
        <f aca="true" t="shared" si="4" ref="B28:F29">B27*60</f>
        <v>1.314</v>
      </c>
      <c r="C28" s="5">
        <f t="shared" si="4"/>
        <v>2.088</v>
      </c>
      <c r="D28" s="5">
        <f t="shared" si="4"/>
        <v>2.988</v>
      </c>
      <c r="E28" s="5">
        <f t="shared" si="4"/>
        <v>4.248</v>
      </c>
      <c r="F28" s="5">
        <f t="shared" si="4"/>
        <v>5.148</v>
      </c>
      <c r="G28" s="5"/>
      <c r="H28" s="2" t="s">
        <v>20</v>
      </c>
      <c r="I28" s="5">
        <f aca="true" t="shared" si="5" ref="I28:M29">I27*60</f>
        <v>4.427999999999999</v>
      </c>
      <c r="J28" s="5">
        <f t="shared" si="5"/>
        <v>5.3999999999999995</v>
      </c>
      <c r="K28" s="5">
        <f t="shared" si="5"/>
        <v>7.614000000000001</v>
      </c>
      <c r="L28" s="5">
        <f t="shared" si="5"/>
        <v>9.9</v>
      </c>
      <c r="M28" s="5">
        <f t="shared" si="5"/>
        <v>11.214</v>
      </c>
    </row>
    <row r="29" spans="1:13" s="2" customFormat="1" ht="16.5">
      <c r="A29" s="2" t="s">
        <v>21</v>
      </c>
      <c r="B29" s="5">
        <f t="shared" si="4"/>
        <v>78.84</v>
      </c>
      <c r="C29" s="5">
        <f t="shared" si="4"/>
        <v>125.28</v>
      </c>
      <c r="D29" s="5">
        <f t="shared" si="4"/>
        <v>179.28</v>
      </c>
      <c r="E29" s="5">
        <f t="shared" si="4"/>
        <v>254.88000000000002</v>
      </c>
      <c r="F29" s="5">
        <f t="shared" si="4"/>
        <v>308.88</v>
      </c>
      <c r="G29" s="5"/>
      <c r="H29" s="2" t="s">
        <v>21</v>
      </c>
      <c r="I29" s="5">
        <f t="shared" si="5"/>
        <v>265.67999999999995</v>
      </c>
      <c r="J29" s="5">
        <f t="shared" si="5"/>
        <v>323.99999999999994</v>
      </c>
      <c r="K29" s="5">
        <f t="shared" si="5"/>
        <v>456.84000000000003</v>
      </c>
      <c r="L29" s="5">
        <f t="shared" si="5"/>
        <v>594</v>
      </c>
      <c r="M29" s="5">
        <f t="shared" si="5"/>
        <v>672.84</v>
      </c>
    </row>
    <row r="30" spans="1:13" s="2" customFormat="1" ht="16.5">
      <c r="A30" s="2" t="s">
        <v>22</v>
      </c>
      <c r="B30" s="5">
        <f>B29*24</f>
        <v>1892.16</v>
      </c>
      <c r="C30" s="5">
        <f>C29*24</f>
        <v>3006.7200000000003</v>
      </c>
      <c r="D30" s="5">
        <f>D29*24</f>
        <v>4302.72</v>
      </c>
      <c r="E30" s="5">
        <f>E29*24</f>
        <v>6117.120000000001</v>
      </c>
      <c r="F30" s="5">
        <f>F29*24</f>
        <v>7413.12</v>
      </c>
      <c r="G30" s="5"/>
      <c r="H30" s="2" t="s">
        <v>22</v>
      </c>
      <c r="I30" s="5">
        <f>I29*24</f>
        <v>6376.319999999999</v>
      </c>
      <c r="J30" s="5">
        <f>J29*24</f>
        <v>7775.999999999998</v>
      </c>
      <c r="K30" s="5">
        <f>K29*24</f>
        <v>10964.16</v>
      </c>
      <c r="L30" s="5">
        <f>L29*24</f>
        <v>14256</v>
      </c>
      <c r="M30" s="5">
        <f>M29*24</f>
        <v>16148.16</v>
      </c>
    </row>
    <row r="31" ht="18">
      <c r="A31" s="7"/>
    </row>
    <row r="33" spans="2:9" s="1" customFormat="1" ht="16.5">
      <c r="B33" s="4"/>
      <c r="C33" s="4"/>
      <c r="D33" s="4"/>
      <c r="E33" s="4"/>
      <c r="F33" s="4"/>
      <c r="G33" s="4"/>
      <c r="H33" s="4"/>
      <c r="I33" s="4"/>
    </row>
    <row r="34" spans="1:13" s="1" customFormat="1" ht="16.5">
      <c r="A34" t="s">
        <v>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/>
    </row>
    <row r="35" spans="1:13" s="2" customFormat="1" ht="16.5">
      <c r="A35" t="s">
        <v>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/>
    </row>
    <row r="36" spans="2:9" s="2" customFormat="1" ht="16.5">
      <c r="B36" s="5"/>
      <c r="C36" s="5"/>
      <c r="D36" s="5"/>
      <c r="E36" s="5"/>
      <c r="F36" s="5"/>
      <c r="G36" s="5"/>
      <c r="H36" s="5"/>
      <c r="I36" s="5"/>
    </row>
    <row r="37" spans="2:9" s="2" customFormat="1" ht="16.5">
      <c r="B37" s="5"/>
      <c r="C37" s="5"/>
      <c r="D37" s="5"/>
      <c r="E37" s="5"/>
      <c r="F37" s="5"/>
      <c r="G37" s="5"/>
      <c r="H37" s="5"/>
      <c r="I37" s="5"/>
    </row>
    <row r="38" spans="2:9" s="2" customFormat="1" ht="16.5">
      <c r="B38" s="5"/>
      <c r="C38" s="5"/>
      <c r="D38" s="5"/>
      <c r="E38" s="5"/>
      <c r="F38" s="5"/>
      <c r="G38" s="5"/>
      <c r="H38" s="5"/>
      <c r="I38" s="5"/>
    </row>
  </sheetData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workbookViewId="0" topLeftCell="A1">
      <selection activeCell="A58" sqref="A58"/>
    </sheetView>
  </sheetViews>
  <sheetFormatPr defaultColWidth="9.00390625" defaultRowHeight="16.5"/>
  <cols>
    <col min="1" max="1" width="27.375" style="0" customWidth="1"/>
    <col min="2" max="2" width="7.75390625" style="6" customWidth="1"/>
    <col min="3" max="3" width="8.625" style="6" customWidth="1"/>
    <col min="4" max="4" width="8.875" style="6" customWidth="1"/>
    <col min="5" max="5" width="10.625" style="6" customWidth="1"/>
    <col min="6" max="6" width="8.625" style="6" customWidth="1"/>
    <col min="7" max="7" width="10.25390625" style="6" customWidth="1"/>
    <col min="8" max="8" width="9.50390625" style="6" bestFit="1" customWidth="1"/>
    <col min="9" max="9" width="12.75390625" style="6" customWidth="1"/>
    <col min="10" max="12" width="9.00390625" style="6" customWidth="1"/>
  </cols>
  <sheetData>
    <row r="2" spans="1:12" s="1" customFormat="1" ht="16.5">
      <c r="A2" s="1" t="s">
        <v>15</v>
      </c>
      <c r="B2" s="4">
        <v>80</v>
      </c>
      <c r="C2" s="8" t="s">
        <v>16</v>
      </c>
      <c r="D2" s="8"/>
      <c r="E2" s="8"/>
      <c r="F2" s="4"/>
      <c r="G2" s="4"/>
      <c r="J2" s="4"/>
      <c r="K2" s="4"/>
      <c r="L2" s="4"/>
    </row>
    <row r="3" spans="1:12" s="1" customFormat="1" ht="16.5">
      <c r="A3" s="1" t="s">
        <v>17</v>
      </c>
      <c r="B3" s="4">
        <v>1024</v>
      </c>
      <c r="C3" s="8" t="s">
        <v>0</v>
      </c>
      <c r="D3" s="8"/>
      <c r="E3" s="8"/>
      <c r="F3" s="4"/>
      <c r="G3" s="4"/>
      <c r="J3" s="4"/>
      <c r="K3" s="4"/>
      <c r="L3" s="4"/>
    </row>
    <row r="4" spans="1:12" s="2" customFormat="1" ht="16.5">
      <c r="A4" s="2" t="s">
        <v>18</v>
      </c>
      <c r="B4" s="5">
        <f>B2*1000*1000*8/(B3*60*60*24)</f>
        <v>7.233796296296297</v>
      </c>
      <c r="C4" s="5"/>
      <c r="D4" s="5"/>
      <c r="E4" s="5"/>
      <c r="F4" s="5"/>
      <c r="G4" s="5"/>
      <c r="J4" s="5"/>
      <c r="K4" s="5"/>
      <c r="L4" s="5"/>
    </row>
    <row r="7" spans="1:15" ht="16.5">
      <c r="A7" t="s">
        <v>1</v>
      </c>
      <c r="B7" s="6">
        <v>20</v>
      </c>
      <c r="C7" s="6">
        <v>30</v>
      </c>
      <c r="D7" s="6">
        <v>40</v>
      </c>
      <c r="E7" s="6">
        <v>64</v>
      </c>
      <c r="F7" s="6">
        <v>128</v>
      </c>
      <c r="G7" s="6">
        <v>256</v>
      </c>
      <c r="H7" s="6">
        <v>256</v>
      </c>
      <c r="I7" s="6">
        <v>512</v>
      </c>
      <c r="J7" s="6">
        <v>768</v>
      </c>
      <c r="K7" s="6">
        <v>1000</v>
      </c>
      <c r="L7" s="6">
        <v>15000</v>
      </c>
      <c r="M7">
        <v>20000</v>
      </c>
      <c r="N7">
        <v>30000</v>
      </c>
      <c r="O7">
        <v>400000</v>
      </c>
    </row>
    <row r="8" spans="1:15" ht="16.5">
      <c r="A8" s="1" t="s">
        <v>14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>
        <v>30</v>
      </c>
      <c r="H8" s="4">
        <v>30</v>
      </c>
      <c r="I8" s="4">
        <v>30</v>
      </c>
      <c r="J8" s="4">
        <v>30</v>
      </c>
      <c r="K8" s="4">
        <v>30</v>
      </c>
      <c r="L8" s="4">
        <v>30</v>
      </c>
      <c r="M8" s="3">
        <v>30</v>
      </c>
      <c r="N8" s="3">
        <v>30</v>
      </c>
      <c r="O8" s="3">
        <v>30</v>
      </c>
    </row>
    <row r="9" spans="1:15" s="2" customFormat="1" ht="16.5">
      <c r="A9" s="2" t="s">
        <v>12</v>
      </c>
      <c r="B9" s="5">
        <f aca="true" t="shared" si="0" ref="B9:O9">B7/8/B8</f>
        <v>0.08333333333333333</v>
      </c>
      <c r="C9" s="5">
        <f t="shared" si="0"/>
        <v>0.125</v>
      </c>
      <c r="D9" s="5">
        <f t="shared" si="0"/>
        <v>0.16666666666666666</v>
      </c>
      <c r="E9" s="5">
        <f t="shared" si="0"/>
        <v>0.26666666666666666</v>
      </c>
      <c r="F9" s="5">
        <f t="shared" si="0"/>
        <v>0.5333333333333333</v>
      </c>
      <c r="G9" s="5">
        <f t="shared" si="0"/>
        <v>1.0666666666666667</v>
      </c>
      <c r="H9" s="5">
        <f t="shared" si="0"/>
        <v>1.0666666666666667</v>
      </c>
      <c r="I9" s="5">
        <f>I7/8/I8</f>
        <v>2.1333333333333333</v>
      </c>
      <c r="J9" s="5">
        <f t="shared" si="0"/>
        <v>3.2</v>
      </c>
      <c r="K9" s="5">
        <f t="shared" si="0"/>
        <v>4.166666666666667</v>
      </c>
      <c r="L9" s="5">
        <f t="shared" si="0"/>
        <v>62.5</v>
      </c>
      <c r="M9" s="2">
        <f t="shared" si="0"/>
        <v>83.33333333333333</v>
      </c>
      <c r="N9" s="2">
        <f t="shared" si="0"/>
        <v>125</v>
      </c>
      <c r="O9" s="2">
        <f t="shared" si="0"/>
        <v>1666.6666666666667</v>
      </c>
    </row>
    <row r="10" spans="1:15" s="2" customFormat="1" ht="16.5">
      <c r="A10" s="2" t="s">
        <v>2</v>
      </c>
      <c r="B10" s="5">
        <f>B7/8/1000</f>
        <v>0.0025</v>
      </c>
      <c r="C10" s="5">
        <f>C7/8/1000</f>
        <v>0.00375</v>
      </c>
      <c r="D10" s="5">
        <f>D7/8/1000</f>
        <v>0.005</v>
      </c>
      <c r="E10" s="5">
        <f>E7/8/1000</f>
        <v>0.008</v>
      </c>
      <c r="F10" s="5">
        <f>F7/8</f>
        <v>16</v>
      </c>
      <c r="G10" s="5">
        <f aca="true" t="shared" si="1" ref="G10:L10">G7/8/1000</f>
        <v>0.032</v>
      </c>
      <c r="H10" s="5">
        <f>H7/8/1000</f>
        <v>0.032</v>
      </c>
      <c r="I10" s="5">
        <f t="shared" si="1"/>
        <v>0.064</v>
      </c>
      <c r="J10" s="5">
        <f t="shared" si="1"/>
        <v>0.096</v>
      </c>
      <c r="K10" s="5">
        <f t="shared" si="1"/>
        <v>0.125</v>
      </c>
      <c r="L10" s="5">
        <f t="shared" si="1"/>
        <v>1.875</v>
      </c>
      <c r="M10" s="2">
        <f>M7/8/1000</f>
        <v>2.5</v>
      </c>
      <c r="N10" s="2">
        <f>N7/8/1000</f>
        <v>3.75</v>
      </c>
      <c r="O10" s="2">
        <f>O7/8/1000</f>
        <v>50</v>
      </c>
    </row>
    <row r="11" spans="1:15" s="2" customFormat="1" ht="16.5">
      <c r="A11" s="2" t="s">
        <v>3</v>
      </c>
      <c r="B11" s="5">
        <f aca="true" t="shared" si="2" ref="B11:D12">B10*60</f>
        <v>0.15</v>
      </c>
      <c r="C11" s="5">
        <f t="shared" si="2"/>
        <v>0.22499999999999998</v>
      </c>
      <c r="D11" s="5">
        <f t="shared" si="2"/>
        <v>0.3</v>
      </c>
      <c r="E11" s="5">
        <f>E10*60</f>
        <v>0.48</v>
      </c>
      <c r="F11" s="5">
        <f>F10*60</f>
        <v>960</v>
      </c>
      <c r="G11" s="5">
        <f aca="true" t="shared" si="3" ref="G11:L12">G10*60</f>
        <v>1.92</v>
      </c>
      <c r="H11" s="5">
        <f t="shared" si="3"/>
        <v>1.92</v>
      </c>
      <c r="I11" s="5">
        <f t="shared" si="3"/>
        <v>3.84</v>
      </c>
      <c r="J11" s="5">
        <f t="shared" si="3"/>
        <v>5.76</v>
      </c>
      <c r="K11" s="5">
        <f t="shared" si="3"/>
        <v>7.5</v>
      </c>
      <c r="L11" s="5">
        <f t="shared" si="3"/>
        <v>112.5</v>
      </c>
      <c r="M11" s="2">
        <f aca="true" t="shared" si="4" ref="M11:O12">M10*60</f>
        <v>150</v>
      </c>
      <c r="N11" s="2">
        <f t="shared" si="4"/>
        <v>225</v>
      </c>
      <c r="O11" s="2">
        <f t="shared" si="4"/>
        <v>3000</v>
      </c>
    </row>
    <row r="12" spans="1:15" s="2" customFormat="1" ht="16.5">
      <c r="A12" s="2" t="s">
        <v>4</v>
      </c>
      <c r="B12" s="5">
        <f t="shared" si="2"/>
        <v>9</v>
      </c>
      <c r="C12" s="5">
        <f t="shared" si="2"/>
        <v>13.499999999999998</v>
      </c>
      <c r="D12" s="5">
        <f t="shared" si="2"/>
        <v>18</v>
      </c>
      <c r="E12" s="5">
        <f>E11*60</f>
        <v>28.799999999999997</v>
      </c>
      <c r="F12" s="5">
        <f>F11*60</f>
        <v>57600</v>
      </c>
      <c r="G12" s="5">
        <f t="shared" si="3"/>
        <v>115.19999999999999</v>
      </c>
      <c r="H12" s="5">
        <f t="shared" si="3"/>
        <v>115.19999999999999</v>
      </c>
      <c r="I12" s="5">
        <f t="shared" si="3"/>
        <v>230.39999999999998</v>
      </c>
      <c r="J12" s="5">
        <f t="shared" si="3"/>
        <v>345.59999999999997</v>
      </c>
      <c r="K12" s="5">
        <f t="shared" si="3"/>
        <v>450</v>
      </c>
      <c r="L12" s="5">
        <f t="shared" si="3"/>
        <v>6750</v>
      </c>
      <c r="M12" s="2">
        <f t="shared" si="4"/>
        <v>9000</v>
      </c>
      <c r="N12" s="2">
        <f t="shared" si="4"/>
        <v>13500</v>
      </c>
      <c r="O12" s="2">
        <f t="shared" si="4"/>
        <v>180000</v>
      </c>
    </row>
    <row r="13" spans="1:15" s="2" customFormat="1" ht="16.5">
      <c r="A13" s="2" t="s">
        <v>5</v>
      </c>
      <c r="B13" s="5">
        <f>B12*24</f>
        <v>216</v>
      </c>
      <c r="C13" s="5">
        <f>C12*24</f>
        <v>323.99999999999994</v>
      </c>
      <c r="D13" s="5">
        <f>D12*24</f>
        <v>432</v>
      </c>
      <c r="E13" s="5">
        <f>E12*24</f>
        <v>691.1999999999999</v>
      </c>
      <c r="F13" s="5">
        <f aca="true" t="shared" si="5" ref="F13:L13">F12*24</f>
        <v>1382400</v>
      </c>
      <c r="G13" s="5">
        <f t="shared" si="5"/>
        <v>2764.7999999999997</v>
      </c>
      <c r="H13" s="5">
        <f t="shared" si="5"/>
        <v>2764.7999999999997</v>
      </c>
      <c r="I13" s="5">
        <f t="shared" si="5"/>
        <v>5529.599999999999</v>
      </c>
      <c r="J13" s="5">
        <f t="shared" si="5"/>
        <v>8294.4</v>
      </c>
      <c r="K13" s="5">
        <f t="shared" si="5"/>
        <v>10800</v>
      </c>
      <c r="L13" s="5">
        <f t="shared" si="5"/>
        <v>162000</v>
      </c>
      <c r="M13" s="2">
        <f>M12*24</f>
        <v>216000</v>
      </c>
      <c r="N13" s="2">
        <f>N12*24</f>
        <v>324000</v>
      </c>
      <c r="O13" s="2">
        <f>O12*24</f>
        <v>4320000</v>
      </c>
    </row>
    <row r="14" spans="2:12" s="2" customFormat="1" ht="16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18">
      <c r="A15" s="7" t="s">
        <v>23</v>
      </c>
    </row>
    <row r="16" spans="1:6" ht="16.5">
      <c r="A16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</row>
    <row r="17" spans="1:12" s="1" customFormat="1" ht="16.5">
      <c r="A17" s="1" t="s">
        <v>12</v>
      </c>
      <c r="B17" s="4">
        <v>0.818</v>
      </c>
      <c r="C17" s="4">
        <v>0.862</v>
      </c>
      <c r="D17" s="4">
        <v>0.991</v>
      </c>
      <c r="E17" s="4">
        <v>1.163</v>
      </c>
      <c r="F17" s="4">
        <v>1.336</v>
      </c>
      <c r="G17" s="4"/>
      <c r="H17" s="4"/>
      <c r="I17" s="4"/>
      <c r="J17" s="4"/>
      <c r="K17" s="4"/>
      <c r="L17" s="4"/>
    </row>
    <row r="18" spans="1:12" s="1" customFormat="1" ht="16.5">
      <c r="A18" s="1" t="s">
        <v>26</v>
      </c>
      <c r="B18" s="4">
        <v>30</v>
      </c>
      <c r="C18" s="4">
        <v>30</v>
      </c>
      <c r="D18" s="4">
        <v>30</v>
      </c>
      <c r="E18" s="4">
        <v>30</v>
      </c>
      <c r="F18" s="4">
        <v>30</v>
      </c>
      <c r="G18" s="4"/>
      <c r="H18" s="4"/>
      <c r="I18" s="4"/>
      <c r="J18" s="4"/>
      <c r="K18" s="4"/>
      <c r="L18" s="4"/>
    </row>
    <row r="19" spans="1:12" s="2" customFormat="1" ht="16.5">
      <c r="A19" s="2" t="s">
        <v>19</v>
      </c>
      <c r="B19" s="5">
        <f>B17*B18/1000</f>
        <v>0.02454</v>
      </c>
      <c r="C19" s="5">
        <f>C17*C18/1000</f>
        <v>0.02586</v>
      </c>
      <c r="D19" s="5">
        <f>D17*D18/1000</f>
        <v>0.02973</v>
      </c>
      <c r="E19" s="5">
        <f>E17*E18/1000</f>
        <v>0.03489</v>
      </c>
      <c r="F19" s="5">
        <f>F17*F18/1000</f>
        <v>0.040080000000000005</v>
      </c>
      <c r="G19" s="5"/>
      <c r="H19" s="5"/>
      <c r="I19" s="5"/>
      <c r="J19" s="5"/>
      <c r="K19" s="5"/>
      <c r="L19" s="5"/>
    </row>
    <row r="20" spans="1:12" s="2" customFormat="1" ht="16.5">
      <c r="A20" s="2" t="s">
        <v>20</v>
      </c>
      <c r="B20" s="5">
        <f aca="true" t="shared" si="6" ref="B20:F21">B19*60</f>
        <v>1.4724</v>
      </c>
      <c r="C20" s="5">
        <f t="shared" si="6"/>
        <v>1.5516</v>
      </c>
      <c r="D20" s="5">
        <f t="shared" si="6"/>
        <v>1.7838</v>
      </c>
      <c r="E20" s="5">
        <f t="shared" si="6"/>
        <v>2.0934</v>
      </c>
      <c r="F20" s="5">
        <f t="shared" si="6"/>
        <v>2.4048000000000003</v>
      </c>
      <c r="G20" s="5"/>
      <c r="H20" s="5"/>
      <c r="I20" s="5"/>
      <c r="J20" s="5"/>
      <c r="K20" s="5"/>
      <c r="L20" s="5"/>
    </row>
    <row r="21" spans="1:12" s="2" customFormat="1" ht="16.5">
      <c r="A21" s="2" t="s">
        <v>21</v>
      </c>
      <c r="B21" s="5">
        <f t="shared" si="6"/>
        <v>88.344</v>
      </c>
      <c r="C21" s="5">
        <f t="shared" si="6"/>
        <v>93.096</v>
      </c>
      <c r="D21" s="5">
        <f t="shared" si="6"/>
        <v>107.028</v>
      </c>
      <c r="E21" s="5">
        <f t="shared" si="6"/>
        <v>125.604</v>
      </c>
      <c r="F21" s="5">
        <f t="shared" si="6"/>
        <v>144.288</v>
      </c>
      <c r="G21" s="5"/>
      <c r="H21" s="5"/>
      <c r="I21" s="5"/>
      <c r="J21" s="5"/>
      <c r="K21" s="5"/>
      <c r="L21" s="5"/>
    </row>
    <row r="22" spans="1:12" s="2" customFormat="1" ht="16.5">
      <c r="A22" s="2" t="s">
        <v>22</v>
      </c>
      <c r="B22" s="5">
        <f>B21*24</f>
        <v>2120.256</v>
      </c>
      <c r="C22" s="5">
        <f>C21*24</f>
        <v>2234.304</v>
      </c>
      <c r="D22" s="5">
        <f>D21*24</f>
        <v>2568.672</v>
      </c>
      <c r="E22" s="5">
        <f>E21*24</f>
        <v>3014.496</v>
      </c>
      <c r="F22" s="5">
        <f>F21*24</f>
        <v>3462.9120000000003</v>
      </c>
      <c r="G22" s="5"/>
      <c r="H22" s="5"/>
      <c r="I22" s="5"/>
      <c r="J22" s="5"/>
      <c r="K22" s="5"/>
      <c r="L22" s="5"/>
    </row>
    <row r="23" spans="2:12" s="2" customFormat="1" ht="16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ht="18">
      <c r="A24" s="7" t="s">
        <v>28</v>
      </c>
    </row>
    <row r="25" spans="1:6" ht="16.5">
      <c r="A25" t="s">
        <v>6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12" s="1" customFormat="1" ht="16.5">
      <c r="A26" s="1" t="s">
        <v>12</v>
      </c>
      <c r="B26" s="4">
        <v>0.862</v>
      </c>
      <c r="C26" s="4">
        <v>0.991</v>
      </c>
      <c r="D26" s="4">
        <v>1.12</v>
      </c>
      <c r="E26" s="4">
        <v>1.293</v>
      </c>
      <c r="F26" s="4">
        <v>1.508</v>
      </c>
      <c r="G26" s="4"/>
      <c r="H26" s="4"/>
      <c r="I26" s="4"/>
      <c r="J26" s="4"/>
      <c r="K26" s="4"/>
      <c r="L26" s="4"/>
    </row>
    <row r="27" spans="1:12" s="1" customFormat="1" ht="16.5">
      <c r="A27" s="1" t="s">
        <v>26</v>
      </c>
      <c r="B27" s="4">
        <v>30</v>
      </c>
      <c r="C27" s="4">
        <v>30</v>
      </c>
      <c r="D27" s="4">
        <v>30</v>
      </c>
      <c r="E27" s="4">
        <v>30</v>
      </c>
      <c r="F27" s="4">
        <v>30</v>
      </c>
      <c r="G27" s="4"/>
      <c r="H27" s="4"/>
      <c r="I27" s="4"/>
      <c r="J27" s="4"/>
      <c r="K27" s="4"/>
      <c r="L27" s="4"/>
    </row>
    <row r="28" spans="1:12" s="2" customFormat="1" ht="16.5">
      <c r="A28" s="2" t="s">
        <v>19</v>
      </c>
      <c r="B28" s="5">
        <f>B26*B27/1000</f>
        <v>0.02586</v>
      </c>
      <c r="C28" s="5">
        <f>C26*C27/1000</f>
        <v>0.02973</v>
      </c>
      <c r="D28" s="5">
        <f>D26*D27/1000</f>
        <v>0.033600000000000005</v>
      </c>
      <c r="E28" s="5">
        <f>E26*E27/1000</f>
        <v>0.03879</v>
      </c>
      <c r="F28" s="5">
        <f>F26*F27/1000</f>
        <v>0.04524</v>
      </c>
      <c r="G28" s="5"/>
      <c r="H28" s="5"/>
      <c r="I28" s="5"/>
      <c r="J28" s="5"/>
      <c r="K28" s="5"/>
      <c r="L28" s="5"/>
    </row>
    <row r="29" spans="1:12" s="2" customFormat="1" ht="16.5">
      <c r="A29" s="2" t="s">
        <v>20</v>
      </c>
      <c r="B29" s="5">
        <f aca="true" t="shared" si="7" ref="B29:F30">B28*60</f>
        <v>1.5516</v>
      </c>
      <c r="C29" s="5">
        <f t="shared" si="7"/>
        <v>1.7838</v>
      </c>
      <c r="D29" s="5">
        <f t="shared" si="7"/>
        <v>2.0160000000000005</v>
      </c>
      <c r="E29" s="5">
        <f t="shared" si="7"/>
        <v>2.3274</v>
      </c>
      <c r="F29" s="5">
        <f t="shared" si="7"/>
        <v>2.7144000000000004</v>
      </c>
      <c r="G29" s="5"/>
      <c r="H29" s="5"/>
      <c r="I29" s="5"/>
      <c r="J29" s="5"/>
      <c r="K29" s="5"/>
      <c r="L29" s="5"/>
    </row>
    <row r="30" spans="1:12" s="2" customFormat="1" ht="16.5">
      <c r="A30" s="2" t="s">
        <v>21</v>
      </c>
      <c r="B30" s="5">
        <f t="shared" si="7"/>
        <v>93.096</v>
      </c>
      <c r="C30" s="5">
        <f t="shared" si="7"/>
        <v>107.028</v>
      </c>
      <c r="D30" s="5">
        <f t="shared" si="7"/>
        <v>120.96000000000002</v>
      </c>
      <c r="E30" s="5">
        <f t="shared" si="7"/>
        <v>139.644</v>
      </c>
      <c r="F30" s="5">
        <f t="shared" si="7"/>
        <v>162.86400000000003</v>
      </c>
      <c r="G30" s="5"/>
      <c r="H30" s="5"/>
      <c r="I30" s="5"/>
      <c r="J30" s="5"/>
      <c r="K30" s="5"/>
      <c r="L30" s="5"/>
    </row>
    <row r="31" spans="1:12" s="2" customFormat="1" ht="16.5">
      <c r="A31" s="2" t="s">
        <v>22</v>
      </c>
      <c r="B31" s="5">
        <f>B30*24</f>
        <v>2234.304</v>
      </c>
      <c r="C31" s="5">
        <f>C30*24</f>
        <v>2568.672</v>
      </c>
      <c r="D31" s="5">
        <f>D30*24</f>
        <v>2903.0400000000004</v>
      </c>
      <c r="E31" s="5">
        <f>E30*24</f>
        <v>3351.456</v>
      </c>
      <c r="F31" s="5">
        <f>F30*24</f>
        <v>3908.736000000001</v>
      </c>
      <c r="G31" s="5"/>
      <c r="H31" s="5"/>
      <c r="I31" s="5"/>
      <c r="J31" s="5"/>
      <c r="K31" s="5"/>
      <c r="L31" s="5"/>
    </row>
    <row r="32" spans="2:12" s="2" customFormat="1" ht="16.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ht="18">
      <c r="A33" s="7" t="s">
        <v>29</v>
      </c>
    </row>
    <row r="34" spans="1:6" ht="16.5">
      <c r="A34" t="s">
        <v>6</v>
      </c>
      <c r="B34" s="6" t="s">
        <v>7</v>
      </c>
      <c r="C34" s="6" t="s">
        <v>8</v>
      </c>
      <c r="D34" s="6" t="s">
        <v>9</v>
      </c>
      <c r="E34" s="6" t="s">
        <v>10</v>
      </c>
      <c r="F34" s="6" t="s">
        <v>11</v>
      </c>
    </row>
    <row r="35" spans="1:12" s="1" customFormat="1" ht="16.5">
      <c r="A35" s="1" t="s">
        <v>24</v>
      </c>
      <c r="B35" s="4">
        <v>1.12</v>
      </c>
      <c r="C35" s="4">
        <v>1.293</v>
      </c>
      <c r="D35" s="4">
        <v>1.551</v>
      </c>
      <c r="E35" s="4">
        <v>1.939</v>
      </c>
      <c r="F35" s="4">
        <v>2.284</v>
      </c>
      <c r="G35" s="4"/>
      <c r="H35" s="4"/>
      <c r="I35" s="4"/>
      <c r="J35" s="4"/>
      <c r="K35" s="4"/>
      <c r="L35" s="4"/>
    </row>
    <row r="36" spans="1:12" s="1" customFormat="1" ht="16.5">
      <c r="A36" s="1" t="s">
        <v>25</v>
      </c>
      <c r="B36" s="4">
        <v>30</v>
      </c>
      <c r="C36" s="4">
        <v>30</v>
      </c>
      <c r="D36" s="4">
        <v>30</v>
      </c>
      <c r="E36" s="4">
        <v>30</v>
      </c>
      <c r="F36" s="4">
        <v>30</v>
      </c>
      <c r="G36" s="4"/>
      <c r="H36" s="4"/>
      <c r="I36" s="4"/>
      <c r="J36" s="4"/>
      <c r="K36" s="4"/>
      <c r="L36" s="4"/>
    </row>
    <row r="37" spans="1:12" s="2" customFormat="1" ht="16.5">
      <c r="A37" s="2" t="s">
        <v>19</v>
      </c>
      <c r="B37" s="5">
        <f>B35*B36/1000</f>
        <v>0.033600000000000005</v>
      </c>
      <c r="C37" s="5">
        <f>C35*C36/1000</f>
        <v>0.03879</v>
      </c>
      <c r="D37" s="5">
        <f>D35*D36/1000</f>
        <v>0.04653</v>
      </c>
      <c r="E37" s="5">
        <f>E35*E36/1000</f>
        <v>0.05817</v>
      </c>
      <c r="F37" s="5">
        <f>F35*F36/1000</f>
        <v>0.06852</v>
      </c>
      <c r="G37" s="5"/>
      <c r="H37" s="5"/>
      <c r="I37" s="5"/>
      <c r="J37" s="5"/>
      <c r="K37" s="5"/>
      <c r="L37" s="5"/>
    </row>
    <row r="38" spans="1:12" s="2" customFormat="1" ht="16.5">
      <c r="A38" s="2" t="s">
        <v>20</v>
      </c>
      <c r="B38" s="5">
        <f aca="true" t="shared" si="8" ref="B38:F39">B37*60</f>
        <v>2.0160000000000005</v>
      </c>
      <c r="C38" s="5">
        <f t="shared" si="8"/>
        <v>2.3274</v>
      </c>
      <c r="D38" s="5">
        <f t="shared" si="8"/>
        <v>2.7918000000000003</v>
      </c>
      <c r="E38" s="5">
        <f t="shared" si="8"/>
        <v>3.4901999999999997</v>
      </c>
      <c r="F38" s="5">
        <f t="shared" si="8"/>
        <v>4.1112</v>
      </c>
      <c r="G38" s="5"/>
      <c r="H38" s="5"/>
      <c r="I38" s="5"/>
      <c r="J38" s="5"/>
      <c r="K38" s="5"/>
      <c r="L38" s="5"/>
    </row>
    <row r="39" spans="1:12" s="2" customFormat="1" ht="16.5">
      <c r="A39" s="2" t="s">
        <v>21</v>
      </c>
      <c r="B39" s="5">
        <f t="shared" si="8"/>
        <v>120.96000000000002</v>
      </c>
      <c r="C39" s="5">
        <f t="shared" si="8"/>
        <v>139.644</v>
      </c>
      <c r="D39" s="5">
        <f t="shared" si="8"/>
        <v>167.508</v>
      </c>
      <c r="E39" s="5">
        <f t="shared" si="8"/>
        <v>209.41199999999998</v>
      </c>
      <c r="F39" s="5">
        <f t="shared" si="8"/>
        <v>246.67200000000003</v>
      </c>
      <c r="G39" s="5"/>
      <c r="H39" s="5"/>
      <c r="I39" s="5"/>
      <c r="J39" s="5"/>
      <c r="K39" s="5"/>
      <c r="L39" s="5"/>
    </row>
    <row r="40" spans="1:12" s="2" customFormat="1" ht="16.5">
      <c r="A40" s="2" t="s">
        <v>22</v>
      </c>
      <c r="B40" s="5">
        <f>B39*24</f>
        <v>2903.0400000000004</v>
      </c>
      <c r="C40" s="5">
        <f>C39*24</f>
        <v>3351.456</v>
      </c>
      <c r="D40" s="5">
        <f>D39*24</f>
        <v>4020.192</v>
      </c>
      <c r="E40" s="5">
        <f>E39*24</f>
        <v>5025.887999999999</v>
      </c>
      <c r="F40" s="5">
        <f>F39*24</f>
        <v>5920.128000000001</v>
      </c>
      <c r="G40" s="5"/>
      <c r="H40" s="5"/>
      <c r="I40" s="5"/>
      <c r="J40" s="5"/>
      <c r="K40" s="5"/>
      <c r="L40" s="5"/>
    </row>
    <row r="41" spans="2:12" s="2" customFormat="1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18">
      <c r="A42" s="7" t="s">
        <v>30</v>
      </c>
    </row>
    <row r="43" spans="1:6" ht="16.5">
      <c r="A43" t="s">
        <v>6</v>
      </c>
      <c r="B43" s="6" t="s">
        <v>7</v>
      </c>
      <c r="C43" s="6" t="s">
        <v>8</v>
      </c>
      <c r="D43" s="6" t="s">
        <v>9</v>
      </c>
      <c r="E43" s="6" t="s">
        <v>10</v>
      </c>
      <c r="F43" s="6" t="s">
        <v>11</v>
      </c>
    </row>
    <row r="44" spans="1:12" s="1" customFormat="1" ht="16.5">
      <c r="A44" s="1" t="s">
        <v>12</v>
      </c>
      <c r="B44" s="4">
        <v>2.589</v>
      </c>
      <c r="C44" s="4">
        <v>2.857</v>
      </c>
      <c r="D44" s="4">
        <v>3.571</v>
      </c>
      <c r="E44" s="4">
        <v>4.598</v>
      </c>
      <c r="F44" s="4">
        <v>5.357</v>
      </c>
      <c r="G44" s="4"/>
      <c r="H44" s="4"/>
      <c r="I44" s="4"/>
      <c r="J44" s="4"/>
      <c r="K44" s="4"/>
      <c r="L44" s="4"/>
    </row>
    <row r="45" spans="1:12" s="1" customFormat="1" ht="16.5">
      <c r="A45" s="1" t="s">
        <v>27</v>
      </c>
      <c r="B45" s="4">
        <v>30</v>
      </c>
      <c r="C45" s="4">
        <v>30</v>
      </c>
      <c r="D45" s="4">
        <v>30</v>
      </c>
      <c r="E45" s="4">
        <v>30</v>
      </c>
      <c r="F45" s="4">
        <v>30</v>
      </c>
      <c r="G45" s="4"/>
      <c r="H45" s="4"/>
      <c r="I45" s="4"/>
      <c r="J45" s="4"/>
      <c r="K45" s="4"/>
      <c r="L45" s="4"/>
    </row>
    <row r="46" spans="1:12" s="2" customFormat="1" ht="16.5">
      <c r="A46" s="2" t="s">
        <v>19</v>
      </c>
      <c r="B46" s="5">
        <f>B44*B45/1000</f>
        <v>0.07767</v>
      </c>
      <c r="C46" s="5">
        <f>C44*C45/1000</f>
        <v>0.08571000000000001</v>
      </c>
      <c r="D46" s="5">
        <f>D44*D45/1000</f>
        <v>0.10713</v>
      </c>
      <c r="E46" s="5">
        <f>E44*E45/1000</f>
        <v>0.13794</v>
      </c>
      <c r="F46" s="5">
        <f>F44*F45/1000</f>
        <v>0.16071000000000002</v>
      </c>
      <c r="G46" s="5"/>
      <c r="H46" s="5"/>
      <c r="I46" s="5"/>
      <c r="J46" s="5"/>
      <c r="K46" s="5"/>
      <c r="L46" s="5"/>
    </row>
    <row r="47" spans="1:12" s="2" customFormat="1" ht="16.5">
      <c r="A47" s="2" t="s">
        <v>20</v>
      </c>
      <c r="B47" s="5">
        <f aca="true" t="shared" si="9" ref="B47:F48">B46*60</f>
        <v>4.660200000000001</v>
      </c>
      <c r="C47" s="5">
        <f t="shared" si="9"/>
        <v>5.142600000000001</v>
      </c>
      <c r="D47" s="5">
        <f t="shared" si="9"/>
        <v>6.4278</v>
      </c>
      <c r="E47" s="5">
        <f t="shared" si="9"/>
        <v>8.2764</v>
      </c>
      <c r="F47" s="5">
        <f t="shared" si="9"/>
        <v>9.642600000000002</v>
      </c>
      <c r="G47" s="5"/>
      <c r="H47" s="5"/>
      <c r="I47" s="5"/>
      <c r="J47" s="5"/>
      <c r="K47" s="5"/>
      <c r="L47" s="5"/>
    </row>
    <row r="48" spans="1:12" s="2" customFormat="1" ht="16.5">
      <c r="A48" s="2" t="s">
        <v>21</v>
      </c>
      <c r="B48" s="5">
        <f t="shared" si="9"/>
        <v>279.612</v>
      </c>
      <c r="C48" s="5">
        <f t="shared" si="9"/>
        <v>308.55600000000004</v>
      </c>
      <c r="D48" s="5">
        <f t="shared" si="9"/>
        <v>385.668</v>
      </c>
      <c r="E48" s="5">
        <f t="shared" si="9"/>
        <v>496.58400000000006</v>
      </c>
      <c r="F48" s="5">
        <f t="shared" si="9"/>
        <v>578.556</v>
      </c>
      <c r="G48" s="5"/>
      <c r="H48" s="5"/>
      <c r="I48" s="5"/>
      <c r="J48" s="5"/>
      <c r="K48" s="5"/>
      <c r="L48" s="5"/>
    </row>
    <row r="49" spans="1:12" s="2" customFormat="1" ht="16.5">
      <c r="A49" s="2" t="s">
        <v>22</v>
      </c>
      <c r="B49" s="5">
        <f>B48*24</f>
        <v>6710.688</v>
      </c>
      <c r="C49" s="5">
        <f>C48*24</f>
        <v>7405.344000000001</v>
      </c>
      <c r="D49" s="5">
        <f>D48*24</f>
        <v>9256.032</v>
      </c>
      <c r="E49" s="5">
        <f>E48*24</f>
        <v>11918.016000000001</v>
      </c>
      <c r="F49" s="5">
        <f>F48*24</f>
        <v>13885.344000000001</v>
      </c>
      <c r="G49" s="5"/>
      <c r="H49" s="5"/>
      <c r="I49" s="5"/>
      <c r="J49" s="5"/>
      <c r="K49" s="5"/>
      <c r="L49" s="5"/>
    </row>
    <row r="52" ht="16.5">
      <c r="A52" t="s">
        <v>13</v>
      </c>
    </row>
    <row r="53" ht="16.5">
      <c r="A53" t="s">
        <v>36</v>
      </c>
    </row>
  </sheetData>
  <mergeCells count="2">
    <mergeCell ref="C2:E2"/>
    <mergeCell ref="C3:E3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DDC</dc:creator>
  <cp:keywords/>
  <dc:description/>
  <cp:lastModifiedBy>TSAI</cp:lastModifiedBy>
  <cp:lastPrinted>2006-11-29T01:55:39Z</cp:lastPrinted>
  <dcterms:created xsi:type="dcterms:W3CDTF">2004-08-10T12:56:43Z</dcterms:created>
  <dcterms:modified xsi:type="dcterms:W3CDTF">2006-11-29T01:55:46Z</dcterms:modified>
  <cp:category/>
  <cp:version/>
  <cp:contentType/>
  <cp:contentStatus/>
</cp:coreProperties>
</file>